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OTARY REPORTS 2020\"/>
    </mc:Choice>
  </mc:AlternateContent>
  <bookViews>
    <workbookView xWindow="0" yWindow="0" windowWidth="20490" windowHeight="775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<sst xmlns="http://schemas.openxmlformats.org/spreadsheetml/2006/main" count="263" uniqueCount="153">
  <si>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</si>
  <si>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</si>
  <si>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</si>
  <si>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</si>
  <si>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</si>
  <si>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</si>
  <si>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</si>
  <si>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</si>
  <si>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</si>
  <si>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</si>
  <si>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</si>
  <si>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</si>
  <si>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</si>
  <si>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</si>
  <si>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</si>
  <si>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</si>
  <si>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</si>
  <si>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</si>
  <si>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</si>
  <si>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</si>
  <si>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</si>
  <si>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</si>
  <si>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</si>
  <si>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</si>
  <si>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</si>
  <si>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</si>
  <si>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</si>
  <si>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</si>
  <si>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</si>
  <si>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</si>
  <si>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</si>
  <si>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</si>
  <si>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</si>
  <si>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</si>
  <si>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</si>
  <si>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</si>
  <si>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</si>
  <si>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</si>
  <si>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</si>
  <si>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</si>
  <si>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</si>
  <si>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</si>
  <si>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</si>
  <si>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</si>
  <si>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</si>
  <si>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</si>
  <si>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</si>
  <si>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</si>
  <si>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</si>
  <si>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</si>
  <si>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</si>
  <si>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</si>
  <si>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</si>
  <si>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</si>
  <si>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</si>
  <si>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</si>
  <si>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</si>
  <si>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</si>
  <si>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</si>
  <si>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</si>
  <si>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</si>
  <si>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</si>
  <si>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</si>
  <si>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</si>
  <si>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</si>
  <si>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</si>
  <si>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</si>
  <si>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</si>
  <si>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</si>
  <si>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</si>
  <si>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</si>
  <si>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</si>
  <si>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</si>
  <si>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</si>
  <si>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</si>
  <si>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</si>
  <si>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</si>
  <si>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</si>
  <si>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</si>
  <si>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</si>
  <si>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</si>
  <si>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</si>
  <si>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</si>
  <si>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</si>
  <si>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</si>
  <si>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</si>
  <si>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</si>
  <si>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</si>
  <si>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</si>
  <si>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</si>
  <si>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</si>
  <si>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</si>
  <si>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</si>
  <si>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</si>
  <si>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</si>
  <si>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</si>
  <si>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</si>
  <si>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</si>
  <si>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</si>
  <si>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</si>
  <si>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</si>
  <si>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</si>
  <si>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</si>
  <si>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</si>
  <si>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</si>
  <si>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</si>
  <si>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</si>
  <si>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</si>
  <si>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</si>
  <si>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</si>
  <si>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</si>
  <si>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</si>
  <si>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</si>
  <si>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</si>
  <si>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</si>
  <si>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</si>
  <si>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</si>
  <si>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</si>
  <si>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</si>
  <si>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</si>
  <si>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</si>
  <si>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</si>
  <si>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</si>
  <si>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</si>
  <si>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</si>
  <si>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</si>
  <si>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</si>
  <si>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</si>
  <si>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</si>
  <si>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</si>
  <si>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</si>
  <si>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</si>
  <si>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</si>
  <si>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</si>
  <si>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</si>
  <si>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</si>
  <si>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</si>
  <si>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EDITO A. CUMPIO</t>
  </si>
  <si>
    <t>ELIAS F. AYA-AY JR.</t>
  </si>
  <si>
    <t>SAN JUANICO-TACLOBAN</t>
  </si>
  <si>
    <t>ABUCAY TACLOBAN CITY</t>
  </si>
  <si>
    <t>VICTORIO L. ESPERAS JR.</t>
  </si>
  <si>
    <t>RONALDO NAVARRO</t>
  </si>
  <si>
    <t>MARK SUSAYA</t>
  </si>
  <si>
    <t>JUDAN UY</t>
  </si>
  <si>
    <t>VICTORIO .ESPERAS JR.</t>
  </si>
  <si>
    <t>GALILEO CELLONA</t>
  </si>
  <si>
    <t>NOV.  15,2020</t>
  </si>
  <si>
    <t>BURAUEAN LEYTE</t>
  </si>
  <si>
    <t>ROBINSONS ABUCAY TACLOBAN CITY</t>
  </si>
  <si>
    <t>LIVELIHOOD RESILIENCE IN THE NEW NORMAL</t>
  </si>
  <si>
    <t>BREAST AWARENESS CAMPAIGN</t>
  </si>
  <si>
    <t>BLOOD LETTING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</si>
</sst>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28" zoomScaleNormal="100" zoomScaleSheetLayoutView="100" workbookViewId="0">
      <selection activeCell="B11" sqref="B11:C1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44105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199" t="s">
        <v>139</v>
      </c>
      <c r="B6" s="200"/>
      <c r="C6" s="201"/>
      <c r="D6" s="201"/>
      <c r="E6" s="201"/>
      <c r="F6" s="201"/>
      <c r="G6" s="201"/>
      <c r="H6" s="27" t="s">
        <v>136</v>
      </c>
      <c r="I6" s="202" t="s">
        <v>141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147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8"/>
      <c r="P10" s="179"/>
    </row>
    <row r="11" spans="1:16" s="35" customFormat="1" ht="12" customHeight="1" thickBot="1">
      <c r="A11" s="87"/>
      <c r="B11" s="83">
        <v>44134</v>
      </c>
      <c r="C11" s="84"/>
      <c r="D11" s="159">
        <v>21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/>
    </row>
    <row r="15" spans="1:16" s="35" customFormat="1" ht="12" customHeight="1" thickTop="1" thickBot="1">
      <c r="A15" s="87"/>
      <c r="B15" s="96"/>
      <c r="C15" s="97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96"/>
      <c r="C16" s="97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96"/>
      <c r="C17" s="97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96"/>
      <c r="C18" s="97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44105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29</v>
      </c>
      <c r="M19" s="80"/>
      <c r="N19" s="81"/>
      <c r="O19" s="82"/>
      <c r="P19" s="44" t="s">
        <v>148</v>
      </c>
    </row>
    <row r="20" spans="1:16" s="35" customFormat="1" ht="12" customHeight="1" thickTop="1" thickBot="1">
      <c r="A20" s="87"/>
      <c r="B20" s="83">
        <v>44118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35</v>
      </c>
      <c r="M20" s="80"/>
      <c r="N20" s="81"/>
      <c r="O20" s="82"/>
      <c r="P20" s="44" t="s">
        <v>149</v>
      </c>
    </row>
    <row r="21" spans="1:16" s="35" customFormat="1" ht="12" customHeight="1" thickTop="1" thickBot="1">
      <c r="A21" s="87"/>
      <c r="B21" s="83">
        <v>44121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25</v>
      </c>
      <c r="M21" s="80"/>
      <c r="N21" s="81"/>
      <c r="O21" s="82"/>
      <c r="P21" s="44" t="s">
        <v>140</v>
      </c>
    </row>
    <row r="22" spans="1:16" s="35" customFormat="1" ht="12" customHeight="1" thickTop="1" thickBot="1">
      <c r="A22" s="87"/>
      <c r="B22" s="96"/>
      <c r="C22" s="97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96"/>
      <c r="C23" s="97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96"/>
      <c r="C24" s="97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96"/>
      <c r="C25" s="97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96"/>
      <c r="C26" s="97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8"/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/>
      <c r="O27" s="104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39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39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69" t="s">
        <v>142</v>
      </c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 t="s">
        <v>143</v>
      </c>
      <c r="C38" s="73"/>
      <c r="D38" s="73"/>
      <c r="E38" s="73"/>
      <c r="F38" s="73"/>
      <c r="G38" s="74"/>
      <c r="H38" s="107"/>
      <c r="I38" s="107"/>
      <c r="J38" s="107"/>
      <c r="K38" s="107"/>
      <c r="L38" s="107"/>
      <c r="M38" s="107" t="s">
        <v>145</v>
      </c>
      <c r="N38" s="107"/>
      <c r="O38" s="107"/>
      <c r="P38" s="108"/>
    </row>
    <row r="39" spans="1:16" s="38" customFormat="1" ht="12.75" customHeight="1">
      <c r="A39" s="39">
        <v>3</v>
      </c>
      <c r="B39" s="72" t="s">
        <v>144</v>
      </c>
      <c r="C39" s="73"/>
      <c r="D39" s="73"/>
      <c r="E39" s="73"/>
      <c r="F39" s="73"/>
      <c r="G39" s="74"/>
      <c r="H39" s="107"/>
      <c r="I39" s="107"/>
      <c r="J39" s="107"/>
      <c r="K39" s="107"/>
      <c r="L39" s="107"/>
      <c r="M39" s="107" t="s">
        <v>146</v>
      </c>
      <c r="N39" s="107"/>
      <c r="O39" s="107"/>
      <c r="P39" s="108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ELIAS F. AYA-AY JR.</v>
      </c>
      <c r="B52" s="146"/>
      <c r="C52" s="147"/>
      <c r="D52" s="147"/>
      <c r="E52" s="147"/>
      <c r="F52" s="147"/>
      <c r="G52" s="147" t="str">
        <f>I6</f>
        <v>VICTORIO L. ESPERAS JR.</v>
      </c>
      <c r="H52" s="147"/>
      <c r="I52" s="147"/>
      <c r="J52" s="147"/>
      <c r="K52" s="147"/>
      <c r="L52" s="147"/>
      <c r="M52" s="148" t="s">
        <v>137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7" zoomScale="106" zoomScaleNormal="106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SAN JUANICO-TACLOBAN</v>
      </c>
      <c r="B3" s="256"/>
      <c r="C3" s="256"/>
      <c r="D3" s="256"/>
      <c r="E3" s="256"/>
      <c r="F3" s="256" t="str">
        <f>'Summary of Activities'!I6</f>
        <v>VICTORIO L. ESPERAS JR.</v>
      </c>
      <c r="G3" s="256"/>
      <c r="H3" s="256"/>
      <c r="I3" s="256"/>
      <c r="J3" s="256"/>
      <c r="K3" s="256"/>
      <c r="L3" s="256" t="str">
        <f>'Summary of Activities'!N6</f>
        <v>ELIAS F. AYA-AY JR.</v>
      </c>
      <c r="M3" s="256"/>
      <c r="N3" s="256"/>
      <c r="O3" s="256"/>
      <c r="P3" s="256"/>
      <c r="Q3" s="256"/>
      <c r="R3" s="256" t="str">
        <f>'Summary of Activities'!H6</f>
        <v>3-B</v>
      </c>
      <c r="S3" s="256"/>
      <c r="T3" s="297">
        <f>'Summary of Activities'!K2</f>
        <v>44105</v>
      </c>
      <c r="U3" s="297"/>
      <c r="V3" s="297"/>
      <c r="W3" s="297"/>
      <c r="X3" s="298" t="str">
        <f>'Summary of Activities'!O8</f>
        <v>NOV.  15,2020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44105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>
        <v>29</v>
      </c>
      <c r="J6" s="47">
        <v>5</v>
      </c>
      <c r="K6" s="48">
        <v>28800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150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44118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>
        <v>35</v>
      </c>
      <c r="J11" s="47">
        <v>6</v>
      </c>
      <c r="K11" s="48">
        <v>28800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44121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>
        <v>25</v>
      </c>
      <c r="J16" s="47">
        <v>5</v>
      </c>
      <c r="K16" s="48">
        <v>7200</v>
      </c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152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89</v>
      </c>
      <c r="G49" s="206"/>
      <c r="H49" s="205">
        <f>J6+J11+J16+J21+J26+J31+J36+J41</f>
        <v>16</v>
      </c>
      <c r="I49" s="206"/>
      <c r="J49" s="211">
        <f>K6+K11+K16+K21+K26+K31+K36+K41</f>
        <v>64800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89</v>
      </c>
      <c r="G55" s="237"/>
      <c r="H55" s="236">
        <f>SUM(H47:I53)</f>
        <v>16</v>
      </c>
      <c r="I55" s="237"/>
      <c r="J55" s="233">
        <f>SUM(J47:L53)</f>
        <v>64800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2021-05-07T06:27:34Z</dcterms:modified>
</cp:coreProperties>
</file>